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<sst xmlns="http://schemas.openxmlformats.org/spreadsheetml/2006/main" count="32" uniqueCount="32">
  <si>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</si>
  <si>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SPL010</t>
  </si>
  <si>
    <t xml:space="preserve">U</t>
  </si>
  <si>
    <t xml:space="preserve">Lavabo mural.</t>
  </si>
  <si>
    <r>
      <rPr>
        <sz val="8.25"/>
        <color rgb="FF000000"/>
        <rFont val="Arial"/>
        <family val="2"/>
      </rPr>
      <t xml:space="preserve">Lavabo de porcellana sanitària, mural, sèrie Basic, model Prestosan Eco 88601 "PRESTO EQUIP", d'altura fixa, de 680x580 mm, equipat amb aixeta de monocomandament amb broc extraïble d'accionament per palanca, model Prestodisc 640 "PRESTO EQUIP", cos de llautó cromat i flexible de 1,25 m de longitud, instal·lat sobre mènsules fixades a bastidor metàl·lic regulable, model Lavabo 18830 "PRESTO EQUIP", d'acer pintat amb polièster, encastat a mur de fàbrica o a envà de plaques de guix, de 495 mm d'amplada i 1120 a 1320 mm d'altura. Inclús vàlvula de desguàs, sifó individual i mènsules de fixació i silicona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</si>
  <si>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</si>
  <si>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</si>
  <si>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</si>
  <si>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</si>
  <si>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</si>
  <si>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</si>
  <si>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</si>
  <si>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mt30lpp010of</t>
  </si>
  <si>
    <t xml:space="preserve">U</t>
  </si>
  <si>
    <t xml:space="preserve">Lavabo de porcellana sanitària, mural, sèrie Basic, model Prestosan Eco 88601 "PRESTO EQUIP", d'altura fixa, de 680x580 mm, equipat amb aixeta de monocomandament amb broc extraïble d'accionament per palanca, model Prestodisc 640 "PRESTO EQUIP", cos de llautó cromat i flexible de 1,25 m de longitud; inclús vàlvula de desguàs, sifó individual i mènsules de fixació.</t>
  </si>
  <si>
    <t xml:space="preserve">mt30asp030d</t>
  </si>
  <si>
    <t xml:space="preserve">U</t>
  </si>
  <si>
    <t xml:space="preserve">Bastidor metàl·lic regulable, model Lavabo 18830 "PRESTO EQUIP", d'acer pintat amb polièster, com a suport de lavabo suspès, per a encastar a mur de fàbrica o a envà de plaques de guix, de 495 mm d'amplada i 1120 a 1320 mm d'altura; inclús ancoratges, varetes de connexió, colze de desguàs de 40 mm de diàmetre i embellidor de les varetes de connexió.</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</si>
  <si>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</si>
  <si>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</si>
  <si>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</si>
  <si>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</si>
  <si>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</si>
  <si>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</si>
  <si>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</si>
  <si>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</si>
  <si>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</si>
  <si>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</si>
  <si>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</si>
  <si>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</si>
  <si>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349,05€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</si>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</sst>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526.5</v>
      </c>
      <c r="G10" s="12">
        <f ca="1">ROUND(INDIRECT(ADDRESS(ROW()+(0), COLUMN()+(-2), 1))*INDIRECT(ADDRESS(ROW()+(0), COLUMN()+(-1), 1)), 2)</f>
        <v>526.5</v>
      </c>
    </row>
    <row r="11" spans="1:7" ht="55.50" thickBot="1" customHeight="1">
      <c r="A11" s="1" t="s">
        <v>15</v>
      </c>
      <c r="B11" s="1"/>
      <c r="C11" s="10" t="s">
        <v>16</v>
      </c>
      <c r="D11" s="1" t="s">
        <v>17</v>
      </c>
      <c r="E11" s="11">
        <v>1</v>
      </c>
      <c r="F11" s="12">
        <v>157.7</v>
      </c>
      <c r="G11" s="12">
        <f ca="1">ROUND(INDIRECT(ADDRESS(ROW()+(0), COLUMN()+(-2), 1))*INDIRECT(ADDRESS(ROW()+(0), COLUMN()+(-1), 1)), 2)</f>
        <v>157.7</v>
      </c>
    </row>
    <row r="12" spans="1:7" ht="24.00" thickBot="1" customHeight="1">
      <c r="A12" s="1" t="s">
        <v>18</v>
      </c>
      <c r="B12" s="1"/>
      <c r="C12" s="10" t="s">
        <v>19</v>
      </c>
      <c r="D12" s="1" t="s">
        <v>20</v>
      </c>
      <c r="E12" s="13">
        <v>0.012</v>
      </c>
      <c r="F12" s="14">
        <v>7.5</v>
      </c>
      <c r="G12" s="14">
        <f ca="1">ROUND(INDIRECT(ADDRESS(ROW()+(0), COLUMN()+(-2), 1))*INDIRECT(ADDRESS(ROW()+(0), COLUMN()+(-1), 1)), 2)</f>
        <v>0.09</v>
      </c>
    </row>
    <row r="13" spans="1:7" ht="13.50" thickBot="1" customHeight="1">
      <c r="A13" s="15"/>
      <c r="B13" s="15"/>
      <c r="C13" s="15"/>
      <c r="D13" s="15"/>
      <c r="E13" s="9" t="s">
        <v>21</v>
      </c>
      <c r="F13" s="9"/>
      <c r="G13" s="17">
        <f ca="1">ROUND(SUM(INDIRECT(ADDRESS(ROW()+(-1), COLUMN()+(0), 1)),INDIRECT(ADDRESS(ROW()+(-2), COLUMN()+(0), 1)),INDIRECT(ADDRESS(ROW()+(-3), COLUMN()+(0), 1))), 2)</f>
        <v>684.29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1.493</v>
      </c>
      <c r="F15" s="14">
        <v>29.34</v>
      </c>
      <c r="G15" s="14">
        <f ca="1">ROUND(INDIRECT(ADDRESS(ROW()+(0), COLUMN()+(-2), 1))*INDIRECT(ADDRESS(ROW()+(0), COLUMN()+(-1), 1)), 2)</f>
        <v>43.8</v>
      </c>
    </row>
    <row r="16" spans="1:7" ht="13.50" thickBot="1" customHeight="1">
      <c r="A16" s="15"/>
      <c r="B16" s="15"/>
      <c r="C16" s="15"/>
      <c r="D16" s="15"/>
      <c r="E16" s="9" t="s">
        <v>26</v>
      </c>
      <c r="F16" s="9"/>
      <c r="G16" s="17">
        <f ca="1">ROUND(SUM(INDIRECT(ADDRESS(ROW()+(-1), COLUMN()+(0), 1))), 2)</f>
        <v>43.8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728.09</v>
      </c>
      <c r="G18" s="14">
        <f ca="1">ROUND(INDIRECT(ADDRESS(ROW()+(0), COLUMN()+(-2), 1))*INDIRECT(ADDRESS(ROW()+(0), COLUMN()+(-1), 1))/100, 2)</f>
        <v>14.56</v>
      </c>
    </row>
    <row r="19" spans="1:7" ht="13.50" thickBot="1" customHeight="1">
      <c r="A19" s="21" t="s">
        <v>30</v>
      </c>
      <c r="B19" s="21"/>
      <c r="C19" s="22"/>
      <c r="D19" s="23"/>
      <c r="E19" s="24" t="s">
        <v>31</v>
      </c>
      <c r="F19" s="25"/>
      <c r="G19" s="26">
        <f ca="1">ROUND(SUM(INDIRECT(ADDRESS(ROW()+(-1), COLUMN()+(0), 1)),INDIRECT(ADDRESS(ROW()+(-3), COLUMN()+(0), 1)),INDIRECT(ADDRESS(ROW()+(-6), COLUMN()+(0), 1))), 2)</f>
        <v>742.65</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